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Komputer\Dział Administracyjny\SZLAKI\Szlaki 2025\Niebylec 2025\Załączniki\"/>
    </mc:Choice>
  </mc:AlternateContent>
  <xr:revisionPtr revIDLastSave="0" documentId="8_{F8057710-08B5-4D96-95DC-20CDB6E2F783}" xr6:coauthVersionLast="47" xr6:coauthVersionMax="47" xr10:uidLastSave="{00000000-0000-0000-0000-000000000000}"/>
  <bookViews>
    <workbookView xWindow="-108" yWindow="-108" windowWidth="23256" windowHeight="12456" xr2:uid="{42AAAD13-C59D-448A-B534-085BB4E4B5C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 l="1"/>
  <c r="I13" i="1" s="1"/>
  <c r="I14" i="1" l="1"/>
</calcChain>
</file>

<file path=xl/sharedStrings.xml><?xml version="1.0" encoding="utf-8"?>
<sst xmlns="http://schemas.openxmlformats.org/spreadsheetml/2006/main" count="52" uniqueCount="29">
  <si>
    <t>opis robót i czynności  konserwacyjnych</t>
  </si>
  <si>
    <t>jm.</t>
  </si>
  <si>
    <t>obmiar</t>
  </si>
  <si>
    <t>mb</t>
  </si>
  <si>
    <t>UWAGI</t>
  </si>
  <si>
    <t>Wykaz szlaków zrywkowych wymagających naprawy</t>
  </si>
  <si>
    <t>razem (netto)</t>
  </si>
  <si>
    <t>oddział (lokalizacja prac)</t>
  </si>
  <si>
    <t>Lp.</t>
  </si>
  <si>
    <t>Podstawa wyceny</t>
  </si>
  <si>
    <t>Analiza własna</t>
  </si>
  <si>
    <t>Razem netto:</t>
  </si>
  <si>
    <t>PODATEK VAT[%]:</t>
  </si>
  <si>
    <t>OGÓŁEM Z PODATKIEM VAT</t>
  </si>
  <si>
    <t xml:space="preserve">cena jednostkowa </t>
  </si>
  <si>
    <r>
      <rPr>
        <b/>
        <sz val="11"/>
        <color theme="1"/>
        <rFont val="Calibri"/>
        <family val="2"/>
        <charset val="238"/>
        <scheme val="minor"/>
      </rPr>
      <t>Leśnictwo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</si>
  <si>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szt</t>
  </si>
  <si>
    <t>Naprawa szlaku zrywkowego obejmująca poszerzenie, wyrównanie, profilowanie gruntu oraz wykonanie średnio co ok. 100mb wodospustów w postaci przekopu poprzecznego. Spadek poprzeczny nawierzchni szlaku ma wynieść od 1 do 3%. Szerokość szlaku 4m bez ewentualnych rowów odwadniających. Lokalnie w uzgodnieniu z Zamawiającym dopuszczalna mniejsza szerokość.</t>
  </si>
  <si>
    <t>Niebylec</t>
  </si>
  <si>
    <t>174b</t>
  </si>
  <si>
    <t>181-182</t>
  </si>
  <si>
    <t>166c-167d</t>
  </si>
  <si>
    <t>158a-158c</t>
  </si>
  <si>
    <t>Karczowanie pni na przebiegu naprawianego szlaku. Pnie o średnicy 35-55 cm.</t>
  </si>
  <si>
    <t>Zakup, transport i ułożenie na szlaku zrywkowym zbrojonych drogowych płyt betonowych o wymiarach 3m x 1,5m x 0,18m. Szczegółowa lokalizacja zostanie wskazana przez przedstawiciela zamawiającego</t>
  </si>
  <si>
    <t>181d</t>
  </si>
  <si>
    <t xml:space="preserve">Ściągnięcie 6 szt. drogowych płyt betonowych, uzupełnienie ubytków kruszywa pod płytami, zagęszczenie oraz ponowne ułożenie płyt betonowych. </t>
  </si>
  <si>
    <t xml:space="preserve">Pozycja opcjonalna -  w przypadku uszkodzenia płyt drogowej na przepuście przy rozbiórce bądź przy ponownym ułożeniu  bez winy wykonawcy  - zakup o tych samych paramentrach płyty drogowej, transport oraz ułożenie w miejsu naprawianego przejazdu </t>
  </si>
  <si>
    <t>Kosztorys ofertowy na naprawę szlaków zrywkowych w Leśnictwie Niebylec w 2025r.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</si>
</sst>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2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0CED-5BC9-4FD5-B95E-8F94F42381A5}">
  <sheetPr>
    <pageSetUpPr fitToPage="1"/>
  </sheetPr>
  <dimension ref="A1:J15"/>
  <sheetViews>
    <sheetView tabSelected="1" zoomScale="90" zoomScaleNormal="90" workbookViewId="0">
      <selection activeCell="B14" sqref="B14:E14"/>
    </sheetView>
  </sheetViews>
  <sheetFormatPr defaultRowHeight="14.4" x14ac:dyDescent="0.3"/>
  <cols>
    <col min="2" max="2" width="16.88671875" bestFit="1" customWidth="1"/>
    <col min="3" max="3" width="22" customWidth="1"/>
    <col min="4" max="4" width="18.109375" customWidth="1"/>
    <col min="5" max="5" width="45" customWidth="1"/>
    <col min="6" max="6" width="8.44140625" customWidth="1"/>
    <col min="7" max="7" width="17.109375" customWidth="1"/>
    <col min="8" max="8" width="22.44140625" customWidth="1"/>
    <col min="9" max="9" width="16.5546875" bestFit="1" customWidth="1"/>
    <col min="10" max="10" width="20.88671875" customWidth="1"/>
  </cols>
  <sheetData>
    <row r="1" spans="1:10" ht="33" customHeight="1" thickBot="1" x14ac:dyDescent="0.35">
      <c r="C1" s="32" t="s">
        <v>28</v>
      </c>
      <c r="D1" s="33"/>
      <c r="E1" s="33"/>
      <c r="F1" s="33"/>
      <c r="G1" s="33"/>
      <c r="H1" s="33"/>
      <c r="I1" s="33"/>
      <c r="J1" s="33"/>
    </row>
    <row r="2" spans="1:10" ht="33" customHeight="1" x14ac:dyDescent="0.3">
      <c r="A2" s="9"/>
      <c r="B2" s="10"/>
      <c r="C2" s="29" t="s">
        <v>5</v>
      </c>
      <c r="D2" s="30"/>
      <c r="E2" s="30"/>
      <c r="F2" s="30"/>
      <c r="G2" s="30"/>
      <c r="H2" s="30"/>
      <c r="I2" s="30"/>
      <c r="J2" s="31"/>
    </row>
    <row r="3" spans="1:10" ht="28.8" x14ac:dyDescent="0.3">
      <c r="A3" s="11" t="s">
        <v>8</v>
      </c>
      <c r="B3" s="13" t="s">
        <v>9</v>
      </c>
      <c r="C3" s="8" t="s">
        <v>15</v>
      </c>
      <c r="D3" s="7" t="s">
        <v>7</v>
      </c>
      <c r="E3" s="2" t="s">
        <v>0</v>
      </c>
      <c r="F3" s="2" t="s">
        <v>1</v>
      </c>
      <c r="G3" s="2" t="s">
        <v>2</v>
      </c>
      <c r="H3" s="2" t="s">
        <v>14</v>
      </c>
      <c r="I3" s="2" t="s">
        <v>6</v>
      </c>
      <c r="J3" s="3" t="s">
        <v>4</v>
      </c>
    </row>
    <row r="4" spans="1:10" ht="72.75" customHeight="1" x14ac:dyDescent="0.3">
      <c r="A4" s="24">
        <v>1</v>
      </c>
      <c r="B4" s="25" t="s">
        <v>10</v>
      </c>
      <c r="C4" s="26" t="s">
        <v>18</v>
      </c>
      <c r="D4" s="28" t="s">
        <v>19</v>
      </c>
      <c r="E4" s="35" t="s">
        <v>17</v>
      </c>
      <c r="F4" s="4" t="s">
        <v>3</v>
      </c>
      <c r="G4" s="6">
        <v>500</v>
      </c>
      <c r="H4" s="27"/>
      <c r="I4" s="27">
        <f>ROUND(G4*H4,2)</f>
        <v>0</v>
      </c>
      <c r="J4" s="5"/>
    </row>
    <row r="5" spans="1:10" ht="39" customHeight="1" x14ac:dyDescent="0.3">
      <c r="A5" s="24">
        <v>2</v>
      </c>
      <c r="B5" s="25" t="s">
        <v>10</v>
      </c>
      <c r="C5" s="26" t="s">
        <v>18</v>
      </c>
      <c r="D5" s="28" t="s">
        <v>20</v>
      </c>
      <c r="E5" s="35"/>
      <c r="F5" s="4" t="s">
        <v>3</v>
      </c>
      <c r="G5" s="6">
        <v>900</v>
      </c>
      <c r="H5" s="27"/>
      <c r="I5" s="27">
        <f t="shared" ref="I5:I11" si="0">ROUND(G5*H5,2)</f>
        <v>0</v>
      </c>
      <c r="J5" s="5"/>
    </row>
    <row r="6" spans="1:10" ht="39" customHeight="1" x14ac:dyDescent="0.3">
      <c r="A6" s="24"/>
      <c r="B6" s="25" t="s">
        <v>10</v>
      </c>
      <c r="C6" s="26" t="s">
        <v>18</v>
      </c>
      <c r="D6" s="28" t="s">
        <v>22</v>
      </c>
      <c r="E6" s="35"/>
      <c r="F6" s="4" t="s">
        <v>3</v>
      </c>
      <c r="G6" s="6">
        <v>800</v>
      </c>
      <c r="H6" s="27"/>
      <c r="I6" s="27">
        <f t="shared" si="0"/>
        <v>0</v>
      </c>
      <c r="J6" s="5"/>
    </row>
    <row r="7" spans="1:10" ht="41.25" customHeight="1" x14ac:dyDescent="0.3">
      <c r="A7" s="24">
        <v>3</v>
      </c>
      <c r="B7" s="25" t="s">
        <v>10</v>
      </c>
      <c r="C7" s="26" t="s">
        <v>18</v>
      </c>
      <c r="D7" s="28" t="s">
        <v>21</v>
      </c>
      <c r="E7" s="35"/>
      <c r="F7" s="4" t="s">
        <v>3</v>
      </c>
      <c r="G7" s="6">
        <v>700</v>
      </c>
      <c r="H7" s="27"/>
      <c r="I7" s="27">
        <f t="shared" si="0"/>
        <v>0</v>
      </c>
      <c r="J7" s="5"/>
    </row>
    <row r="8" spans="1:10" ht="92.4" customHeight="1" x14ac:dyDescent="0.3">
      <c r="A8" s="24">
        <v>4</v>
      </c>
      <c r="B8" s="25" t="s">
        <v>10</v>
      </c>
      <c r="C8" s="26" t="s">
        <v>18</v>
      </c>
      <c r="D8" s="28" t="s">
        <v>25</v>
      </c>
      <c r="E8" s="20" t="s">
        <v>26</v>
      </c>
      <c r="F8" s="4" t="s">
        <v>16</v>
      </c>
      <c r="G8" s="6">
        <v>1</v>
      </c>
      <c r="H8" s="27"/>
      <c r="I8" s="27">
        <f t="shared" si="0"/>
        <v>0</v>
      </c>
      <c r="J8" s="5"/>
    </row>
    <row r="9" spans="1:10" ht="133.19999999999999" customHeight="1" x14ac:dyDescent="0.3">
      <c r="A9" s="24">
        <v>5</v>
      </c>
      <c r="B9" s="25" t="s">
        <v>10</v>
      </c>
      <c r="C9" s="26" t="s">
        <v>18</v>
      </c>
      <c r="D9" s="28" t="s">
        <v>25</v>
      </c>
      <c r="E9" s="20" t="s">
        <v>27</v>
      </c>
      <c r="F9" s="4" t="s">
        <v>16</v>
      </c>
      <c r="G9" s="6">
        <v>1</v>
      </c>
      <c r="H9" s="27"/>
      <c r="I9" s="27">
        <f t="shared" si="0"/>
        <v>0</v>
      </c>
      <c r="J9" s="5"/>
    </row>
    <row r="10" spans="1:10" ht="33.6" customHeight="1" x14ac:dyDescent="0.3">
      <c r="A10" s="24">
        <v>6</v>
      </c>
      <c r="B10" s="25" t="s">
        <v>10</v>
      </c>
      <c r="C10" s="26" t="s">
        <v>18</v>
      </c>
      <c r="D10" s="28" t="s">
        <v>19</v>
      </c>
      <c r="E10" s="20" t="s">
        <v>23</v>
      </c>
      <c r="F10" s="4" t="s">
        <v>16</v>
      </c>
      <c r="G10" s="6">
        <v>10</v>
      </c>
      <c r="H10" s="27"/>
      <c r="I10" s="27">
        <f t="shared" si="0"/>
        <v>0</v>
      </c>
      <c r="J10" s="4"/>
    </row>
    <row r="11" spans="1:10" ht="108" customHeight="1" x14ac:dyDescent="0.3">
      <c r="A11" s="24">
        <v>7</v>
      </c>
      <c r="B11" s="25" t="s">
        <v>10</v>
      </c>
      <c r="C11" s="26" t="s">
        <v>18</v>
      </c>
      <c r="D11" s="28" t="s">
        <v>19</v>
      </c>
      <c r="E11" s="20" t="s">
        <v>24</v>
      </c>
      <c r="F11" s="4" t="s">
        <v>16</v>
      </c>
      <c r="G11" s="6">
        <v>16</v>
      </c>
      <c r="H11" s="27"/>
      <c r="I11" s="27">
        <f t="shared" si="0"/>
        <v>0</v>
      </c>
      <c r="J11" s="4"/>
    </row>
    <row r="12" spans="1:10" ht="26.25" customHeight="1" x14ac:dyDescent="0.3">
      <c r="G12" s="21"/>
      <c r="H12" s="22" t="s">
        <v>11</v>
      </c>
      <c r="I12" s="23">
        <f>SUM(I4:I11)</f>
        <v>0</v>
      </c>
    </row>
    <row r="13" spans="1:10" ht="15.6" x14ac:dyDescent="0.3">
      <c r="C13" s="18"/>
      <c r="G13" s="14" t="s">
        <v>12</v>
      </c>
      <c r="H13" s="12">
        <v>23</v>
      </c>
      <c r="I13" s="16">
        <f>ROUND(I12*H13*0.01,2)</f>
        <v>0</v>
      </c>
    </row>
    <row r="14" spans="1:10" ht="56.25" customHeight="1" x14ac:dyDescent="0.3">
      <c r="B14" s="34"/>
      <c r="C14" s="34"/>
      <c r="D14" s="34"/>
      <c r="E14" s="34"/>
      <c r="F14" s="19"/>
      <c r="G14" s="4"/>
      <c r="H14" s="15" t="s">
        <v>13</v>
      </c>
      <c r="I14" s="17">
        <f>I12+I13</f>
        <v>0</v>
      </c>
    </row>
    <row r="15" spans="1:10" x14ac:dyDescent="0.3">
      <c r="G15" s="1"/>
      <c r="H15" s="1"/>
      <c r="I15" s="1"/>
    </row>
  </sheetData>
  <mergeCells count="4">
    <mergeCell ref="C2:J2"/>
    <mergeCell ref="C1:J1"/>
    <mergeCell ref="B14:E14"/>
    <mergeCell ref="E4:E7"/>
  </mergeCells>
  <pageMargins left="0.7" right="0.7" top="0.75" bottom="0.75" header="0.3" footer="0.3"/>
  <pageSetup paperSize="9" scale="6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Hart - Nadleśnictwo Strzyżów</dc:creator>
  <cp:lastModifiedBy>Marcin Hart - Nadleśnictwo Strzyżów</cp:lastModifiedBy>
  <cp:lastPrinted>2025-11-18T19:35:22Z</cp:lastPrinted>
  <dcterms:created xsi:type="dcterms:W3CDTF">2024-07-09T10:51:13Z</dcterms:created>
  <dcterms:modified xsi:type="dcterms:W3CDTF">2025-11-18T19:37:58Z</dcterms:modified>
</cp:coreProperties>
</file>